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s de la Ley de Disciplina Financiera sept-19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7" i="1" s="1"/>
  <c r="F36" i="1"/>
  <c r="I36" i="1" s="1"/>
  <c r="F35" i="1"/>
  <c r="I35" i="1" s="1"/>
  <c r="F34" i="1"/>
  <c r="I34" i="1" s="1"/>
  <c r="I33" i="1" s="1"/>
  <c r="H33" i="1"/>
  <c r="G33" i="1"/>
  <c r="F33" i="1"/>
  <c r="E33" i="1"/>
  <c r="D33" i="1"/>
  <c r="D8" i="1" s="1"/>
  <c r="D39" i="1" s="1"/>
  <c r="F32" i="1"/>
  <c r="I32" i="1" s="1"/>
  <c r="F31" i="1"/>
  <c r="I31" i="1" s="1"/>
  <c r="F30" i="1"/>
  <c r="I30" i="1" s="1"/>
  <c r="F29" i="1"/>
  <c r="I29" i="1" s="1"/>
  <c r="I28" i="1" s="1"/>
  <c r="H28" i="1"/>
  <c r="G28" i="1"/>
  <c r="F28" i="1"/>
  <c r="F8" i="1" s="1"/>
  <c r="F39" i="1" s="1"/>
  <c r="E28" i="1"/>
  <c r="D28" i="1"/>
  <c r="F27" i="1"/>
  <c r="I26" i="1"/>
  <c r="I25" i="1" s="1"/>
  <c r="F26" i="1"/>
  <c r="H25" i="1"/>
  <c r="G25" i="1"/>
  <c r="F25" i="1"/>
  <c r="E25" i="1"/>
  <c r="D25" i="1"/>
  <c r="I24" i="1"/>
  <c r="F24" i="1"/>
  <c r="I23" i="1"/>
  <c r="F23" i="1"/>
  <c r="I22" i="1"/>
  <c r="I21" i="1" s="1"/>
  <c r="F22" i="1"/>
  <c r="H21" i="1"/>
  <c r="G21" i="1"/>
  <c r="F21" i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I12" i="1" s="1"/>
  <c r="F14" i="1"/>
  <c r="I13" i="1"/>
  <c r="F13" i="1"/>
  <c r="H12" i="1"/>
  <c r="G12" i="1"/>
  <c r="F12" i="1"/>
  <c r="E12" i="1"/>
  <c r="D12" i="1"/>
  <c r="F11" i="1"/>
  <c r="I11" i="1" s="1"/>
  <c r="I10" i="1"/>
  <c r="F10" i="1"/>
  <c r="H9" i="1"/>
  <c r="H8" i="1" s="1"/>
  <c r="H39" i="1" s="1"/>
  <c r="G9" i="1"/>
  <c r="I9" i="1" s="1"/>
  <c r="F9" i="1"/>
  <c r="E9" i="1"/>
  <c r="D9" i="1"/>
  <c r="E8" i="1"/>
  <c r="E39" i="1" s="1"/>
  <c r="G8" i="1" l="1"/>
  <c r="G39" i="1" l="1"/>
  <c r="I8" i="1"/>
  <c r="I39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<sst xmlns="http://schemas.openxmlformats.org/spreadsheetml/2006/main" count="45" uniqueCount="45">
  <si>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</si>
  <si>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GASTO POR CATEGORÍA PROGRAMÁTICA LDF</t>
  </si>
  <si>
    <t>Del 1 de enero al 30 de septiembre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</si>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</sst>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43" fontId="1" fillId="0" borderId="0" xfId="1" applyFont="1"/>
    <xf numFmtId="0" fontId="4" fillId="0" borderId="0" xfId="2" applyFont="1" applyAlignment="1">
      <alignment vertical="center"/>
    </xf>
    <xf numFmtId="43" fontId="4" fillId="0" borderId="0" xfId="1" applyFont="1" applyAlignment="1">
      <alignment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5" xfId="1" applyNumberFormat="1" applyFont="1" applyFill="1" applyBorder="1" applyAlignment="1" applyProtection="1">
      <alignment horizontal="center" vertical="center"/>
    </xf>
    <xf numFmtId="164" fontId="2" fillId="2" borderId="16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7" xfId="1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justify" vertical="center" wrapText="1"/>
    </xf>
    <xf numFmtId="4" fontId="7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14" ht="18.75" customHeigh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40"/>
    </row>
    <row r="3" spans="1:14" x14ac:dyDescent="0.25">
      <c r="A3" s="38" t="s">
        <v>2</v>
      </c>
      <c r="B3" s="39"/>
      <c r="C3" s="39"/>
      <c r="D3" s="39"/>
      <c r="E3" s="39"/>
      <c r="F3" s="39"/>
      <c r="G3" s="39"/>
      <c r="H3" s="39"/>
      <c r="I3" s="40"/>
      <c r="J3" s="2"/>
      <c r="K3" s="3"/>
      <c r="L3" s="2"/>
      <c r="M3" s="2"/>
      <c r="N3" s="2"/>
    </row>
    <row r="4" spans="1:14" ht="21.75" customHeight="1" x14ac:dyDescent="0.25">
      <c r="A4" s="38" t="s">
        <v>3</v>
      </c>
      <c r="B4" s="39"/>
      <c r="C4" s="40"/>
      <c r="D4" s="47" t="s">
        <v>4</v>
      </c>
      <c r="E4" s="48"/>
      <c r="F4" s="48"/>
      <c r="G4" s="48"/>
      <c r="H4" s="49"/>
      <c r="I4" s="50" t="s">
        <v>5</v>
      </c>
    </row>
    <row r="5" spans="1:14" ht="32.25" customHeight="1" x14ac:dyDescent="0.25">
      <c r="A5" s="41"/>
      <c r="B5" s="42"/>
      <c r="C5" s="43"/>
      <c r="D5" s="4" t="s">
        <v>6</v>
      </c>
      <c r="E5" s="5" t="s">
        <v>7</v>
      </c>
      <c r="F5" s="4" t="s">
        <v>8</v>
      </c>
      <c r="G5" s="4" t="s">
        <v>9</v>
      </c>
      <c r="H5" s="4" t="s">
        <v>10</v>
      </c>
      <c r="I5" s="51"/>
    </row>
    <row r="6" spans="1:14" ht="15" hidden="1" customHeight="1" x14ac:dyDescent="0.25">
      <c r="A6" s="44"/>
      <c r="B6" s="45"/>
      <c r="C6" s="46"/>
      <c r="D6" s="6">
        <v>1</v>
      </c>
      <c r="E6" s="6">
        <v>2</v>
      </c>
      <c r="F6" s="6" t="s">
        <v>11</v>
      </c>
      <c r="G6" s="6">
        <v>4</v>
      </c>
      <c r="H6" s="6">
        <v>5</v>
      </c>
      <c r="I6" s="7" t="s">
        <v>12</v>
      </c>
    </row>
    <row r="7" spans="1:14" x14ac:dyDescent="0.25">
      <c r="A7" s="8"/>
      <c r="B7" s="9"/>
      <c r="C7" s="10"/>
      <c r="D7" s="10"/>
      <c r="E7" s="10"/>
      <c r="F7" s="10"/>
      <c r="G7" s="10"/>
      <c r="H7" s="9"/>
      <c r="I7" s="10"/>
    </row>
    <row r="8" spans="1:14" ht="15" customHeight="1" x14ac:dyDescent="0.25">
      <c r="A8" s="33" t="s">
        <v>13</v>
      </c>
      <c r="B8" s="34"/>
      <c r="C8" s="35"/>
      <c r="D8" s="11">
        <f>SUM(D9,D12,D21,D25,D28,D33)</f>
        <v>1163769165</v>
      </c>
      <c r="E8" s="11">
        <f>SUM(E9,E12,E21,E25,E28,E33)</f>
        <v>2380088601</v>
      </c>
      <c r="F8" s="11">
        <f>SUM(F9,F12,F21,F25,F28,F33)</f>
        <v>3543857766</v>
      </c>
      <c r="G8" s="11">
        <f>SUM(G9,G12,G21,G25,G28,G33)</f>
        <v>1038563308</v>
      </c>
      <c r="H8" s="11">
        <f>SUM(H9,H12,H21,H25,H28,H33)</f>
        <v>1014003511</v>
      </c>
      <c r="I8" s="12">
        <f>IF(AND(G8&gt;=0,F8&gt;=0),(F8-G8),"-")</f>
        <v>2505294458</v>
      </c>
    </row>
    <row r="9" spans="1:14" ht="24.75" customHeight="1" x14ac:dyDescent="0.25">
      <c r="A9" s="13"/>
      <c r="B9" s="31" t="s">
        <v>14</v>
      </c>
      <c r="C9" s="32"/>
      <c r="D9" s="14">
        <f>SUM(D10:D11)</f>
        <v>1052719165</v>
      </c>
      <c r="E9" s="14">
        <f>SUM(E10:E11)</f>
        <v>2259636535</v>
      </c>
      <c r="F9" s="14">
        <f>SUM(F10:F11)</f>
        <v>3312355700</v>
      </c>
      <c r="G9" s="14">
        <f>SUM(G10:G10)</f>
        <v>992542040</v>
      </c>
      <c r="H9" s="14">
        <f>SUM(H10:H11)</f>
        <v>968506651</v>
      </c>
      <c r="I9" s="12">
        <f>IF(AND(G9&gt;=0,F9&gt;=0),(F9-G9),"-")</f>
        <v>2319813660</v>
      </c>
    </row>
    <row r="10" spans="1:14" x14ac:dyDescent="0.25">
      <c r="A10" s="13"/>
      <c r="B10" s="15"/>
      <c r="C10" s="16" t="s">
        <v>15</v>
      </c>
      <c r="D10" s="17">
        <v>1052719165</v>
      </c>
      <c r="E10" s="18">
        <v>2259636535</v>
      </c>
      <c r="F10" s="19">
        <f>D10+E10</f>
        <v>3312355700</v>
      </c>
      <c r="G10" s="18">
        <v>992542040</v>
      </c>
      <c r="H10" s="18">
        <v>968506651</v>
      </c>
      <c r="I10" s="12">
        <f>IF(AND(G10&gt;=0,F10&gt;=0),(F10-G10),"-")</f>
        <v>2319813660</v>
      </c>
    </row>
    <row r="11" spans="1:14" x14ac:dyDescent="0.25">
      <c r="A11" s="13"/>
      <c r="B11" s="15"/>
      <c r="C11" s="16" t="s">
        <v>16</v>
      </c>
      <c r="D11" s="17">
        <v>0</v>
      </c>
      <c r="E11" s="18">
        <v>0</v>
      </c>
      <c r="F11" s="19">
        <f t="shared" ref="F11:F37" si="0">IF(AND(E11&gt;=0,D11&gt;=0),SUM(D11:E11),"-")</f>
        <v>0</v>
      </c>
      <c r="G11" s="18">
        <v>0</v>
      </c>
      <c r="H11" s="18">
        <v>0</v>
      </c>
      <c r="I11" s="12">
        <f>IF(AND(G11&gt;=0,F11&gt;=0),(F11-G11),"-")</f>
        <v>0</v>
      </c>
    </row>
    <row r="12" spans="1:14" ht="15" customHeight="1" x14ac:dyDescent="0.25">
      <c r="A12" s="13"/>
      <c r="B12" s="31" t="s">
        <v>17</v>
      </c>
      <c r="C12" s="32"/>
      <c r="D12" s="14">
        <f t="shared" ref="D12:I12" si="1">SUM(D13:D20)</f>
        <v>24700000</v>
      </c>
      <c r="E12" s="14">
        <f t="shared" si="1"/>
        <v>6999973</v>
      </c>
      <c r="F12" s="14">
        <f t="shared" si="1"/>
        <v>31699973</v>
      </c>
      <c r="G12" s="14">
        <f t="shared" si="1"/>
        <v>10782587</v>
      </c>
      <c r="H12" s="14">
        <f t="shared" si="1"/>
        <v>10258179</v>
      </c>
      <c r="I12" s="14">
        <f t="shared" si="1"/>
        <v>20917386</v>
      </c>
    </row>
    <row r="13" spans="1:14" x14ac:dyDescent="0.25">
      <c r="A13" s="13"/>
      <c r="B13" s="15"/>
      <c r="C13" s="16" t="s">
        <v>18</v>
      </c>
      <c r="D13" s="17">
        <v>24700000</v>
      </c>
      <c r="E13" s="18">
        <v>6999973</v>
      </c>
      <c r="F13" s="19">
        <f>D13+E13</f>
        <v>31699973</v>
      </c>
      <c r="G13" s="18">
        <v>10782587</v>
      </c>
      <c r="H13" s="18">
        <v>10258179</v>
      </c>
      <c r="I13" s="12">
        <f t="shared" ref="I13:I37" si="2">IF(AND(G13&gt;=0,F13&gt;=0),(F13-G13),"-")</f>
        <v>20917386</v>
      </c>
    </row>
    <row r="14" spans="1:14" x14ac:dyDescent="0.25">
      <c r="A14" s="13"/>
      <c r="B14" s="15"/>
      <c r="C14" s="16" t="s">
        <v>19</v>
      </c>
      <c r="D14" s="17"/>
      <c r="E14" s="18"/>
      <c r="F14" s="19">
        <f t="shared" si="0"/>
        <v>0</v>
      </c>
      <c r="G14" s="18"/>
      <c r="H14" s="18"/>
      <c r="I14" s="12">
        <f t="shared" si="2"/>
        <v>0</v>
      </c>
    </row>
    <row r="15" spans="1:14" ht="24" x14ac:dyDescent="0.25">
      <c r="A15" s="13"/>
      <c r="B15" s="15"/>
      <c r="C15" s="16" t="s">
        <v>20</v>
      </c>
      <c r="D15" s="17"/>
      <c r="E15" s="18"/>
      <c r="F15" s="19">
        <f t="shared" si="0"/>
        <v>0</v>
      </c>
      <c r="G15" s="18"/>
      <c r="H15" s="18"/>
      <c r="I15" s="12">
        <f t="shared" si="2"/>
        <v>0</v>
      </c>
    </row>
    <row r="16" spans="1:14" x14ac:dyDescent="0.25">
      <c r="A16" s="13"/>
      <c r="B16" s="15"/>
      <c r="C16" s="16" t="s">
        <v>21</v>
      </c>
      <c r="D16" s="17"/>
      <c r="E16" s="18"/>
      <c r="F16" s="19">
        <f t="shared" si="0"/>
        <v>0</v>
      </c>
      <c r="G16" s="18"/>
      <c r="H16" s="18"/>
      <c r="I16" s="12">
        <f t="shared" si="2"/>
        <v>0</v>
      </c>
    </row>
    <row r="17" spans="1:9" x14ac:dyDescent="0.25">
      <c r="A17" s="13"/>
      <c r="B17" s="15"/>
      <c r="C17" s="16" t="s">
        <v>22</v>
      </c>
      <c r="D17" s="17"/>
      <c r="E17" s="18"/>
      <c r="F17" s="19">
        <f t="shared" si="0"/>
        <v>0</v>
      </c>
      <c r="G17" s="18"/>
      <c r="H17" s="18"/>
      <c r="I17" s="12">
        <f t="shared" si="2"/>
        <v>0</v>
      </c>
    </row>
    <row r="18" spans="1:9" ht="24" x14ac:dyDescent="0.25">
      <c r="A18" s="13"/>
      <c r="B18" s="15"/>
      <c r="C18" s="16" t="s">
        <v>23</v>
      </c>
      <c r="D18" s="17"/>
      <c r="E18" s="18"/>
      <c r="F18" s="19">
        <f t="shared" si="0"/>
        <v>0</v>
      </c>
      <c r="G18" s="18"/>
      <c r="H18" s="18"/>
      <c r="I18" s="12">
        <f t="shared" si="2"/>
        <v>0</v>
      </c>
    </row>
    <row r="19" spans="1:9" x14ac:dyDescent="0.25">
      <c r="A19" s="13"/>
      <c r="B19" s="15"/>
      <c r="C19" s="16" t="s">
        <v>24</v>
      </c>
      <c r="D19" s="17"/>
      <c r="E19" s="18"/>
      <c r="F19" s="19">
        <f t="shared" si="0"/>
        <v>0</v>
      </c>
      <c r="G19" s="18"/>
      <c r="H19" s="18"/>
      <c r="I19" s="12">
        <f t="shared" si="2"/>
        <v>0</v>
      </c>
    </row>
    <row r="20" spans="1:9" x14ac:dyDescent="0.25">
      <c r="A20" s="13"/>
      <c r="B20" s="15"/>
      <c r="C20" s="16" t="s">
        <v>25</v>
      </c>
      <c r="D20" s="17"/>
      <c r="E20" s="18"/>
      <c r="F20" s="19">
        <f>D20+E20</f>
        <v>0</v>
      </c>
      <c r="G20" s="18"/>
      <c r="H20" s="18"/>
      <c r="I20" s="12">
        <f t="shared" si="2"/>
        <v>0</v>
      </c>
    </row>
    <row r="21" spans="1:9" ht="15" customHeight="1" x14ac:dyDescent="0.25">
      <c r="A21" s="13"/>
      <c r="B21" s="31" t="s">
        <v>26</v>
      </c>
      <c r="C21" s="32"/>
      <c r="D21" s="14">
        <f t="shared" ref="D21:I21" si="3">SUM(D22:D24)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</row>
    <row r="22" spans="1:9" ht="24" x14ac:dyDescent="0.25">
      <c r="A22" s="13"/>
      <c r="B22" s="15"/>
      <c r="C22" s="16" t="s">
        <v>27</v>
      </c>
      <c r="D22" s="17"/>
      <c r="E22" s="18"/>
      <c r="F22" s="19">
        <f t="shared" si="0"/>
        <v>0</v>
      </c>
      <c r="G22" s="18"/>
      <c r="H22" s="18"/>
      <c r="I22" s="12">
        <f t="shared" si="2"/>
        <v>0</v>
      </c>
    </row>
    <row r="23" spans="1:9" ht="24" x14ac:dyDescent="0.25">
      <c r="A23" s="13"/>
      <c r="B23" s="15"/>
      <c r="C23" s="16" t="s">
        <v>28</v>
      </c>
      <c r="D23" s="17"/>
      <c r="E23" s="18"/>
      <c r="F23" s="19">
        <f t="shared" si="0"/>
        <v>0</v>
      </c>
      <c r="G23" s="18"/>
      <c r="H23" s="18"/>
      <c r="I23" s="12">
        <f t="shared" si="2"/>
        <v>0</v>
      </c>
    </row>
    <row r="24" spans="1:9" x14ac:dyDescent="0.25">
      <c r="A24" s="13"/>
      <c r="B24" s="15"/>
      <c r="C24" s="16" t="s">
        <v>29</v>
      </c>
      <c r="D24" s="17"/>
      <c r="E24" s="18"/>
      <c r="F24" s="19">
        <f t="shared" si="0"/>
        <v>0</v>
      </c>
      <c r="G24" s="18"/>
      <c r="H24" s="18"/>
      <c r="I24" s="12">
        <f t="shared" si="2"/>
        <v>0</v>
      </c>
    </row>
    <row r="25" spans="1:9" ht="15" customHeight="1" x14ac:dyDescent="0.25">
      <c r="A25" s="13"/>
      <c r="B25" s="31" t="s">
        <v>30</v>
      </c>
      <c r="C25" s="32"/>
      <c r="D25" s="14">
        <f t="shared" ref="D25:I25" si="4">SUM(D26:D27)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</row>
    <row r="26" spans="1:9" ht="24" x14ac:dyDescent="0.25">
      <c r="A26" s="13"/>
      <c r="B26" s="15"/>
      <c r="C26" s="16" t="s">
        <v>31</v>
      </c>
      <c r="D26" s="17"/>
      <c r="E26" s="18"/>
      <c r="F26" s="19">
        <f t="shared" si="0"/>
        <v>0</v>
      </c>
      <c r="G26" s="18"/>
      <c r="H26" s="18"/>
      <c r="I26" s="12">
        <f t="shared" si="2"/>
        <v>0</v>
      </c>
    </row>
    <row r="27" spans="1:9" x14ac:dyDescent="0.25">
      <c r="A27" s="13"/>
      <c r="B27" s="15"/>
      <c r="C27" s="16" t="s">
        <v>32</v>
      </c>
      <c r="D27" s="17"/>
      <c r="E27" s="18"/>
      <c r="F27" s="19">
        <f t="shared" si="0"/>
        <v>0</v>
      </c>
      <c r="G27" s="18" t="s">
        <v>33</v>
      </c>
      <c r="H27" s="18"/>
      <c r="I27" s="12">
        <v>0</v>
      </c>
    </row>
    <row r="28" spans="1:9" x14ac:dyDescent="0.25">
      <c r="A28" s="13"/>
      <c r="B28" s="31" t="s">
        <v>34</v>
      </c>
      <c r="C28" s="32"/>
      <c r="D28" s="14">
        <f t="shared" ref="D28:I28" si="5">SUM(D29:D32)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</row>
    <row r="29" spans="1:9" x14ac:dyDescent="0.25">
      <c r="A29" s="13"/>
      <c r="B29" s="15"/>
      <c r="C29" s="16" t="s">
        <v>35</v>
      </c>
      <c r="D29" s="17"/>
      <c r="E29" s="18"/>
      <c r="F29" s="19">
        <f t="shared" si="0"/>
        <v>0</v>
      </c>
      <c r="G29" s="18"/>
      <c r="H29" s="18"/>
      <c r="I29" s="12">
        <f t="shared" si="2"/>
        <v>0</v>
      </c>
    </row>
    <row r="30" spans="1:9" x14ac:dyDescent="0.25">
      <c r="A30" s="13"/>
      <c r="B30" s="15"/>
      <c r="C30" s="16" t="s">
        <v>36</v>
      </c>
      <c r="D30" s="17"/>
      <c r="E30" s="18"/>
      <c r="F30" s="19">
        <f t="shared" si="0"/>
        <v>0</v>
      </c>
      <c r="G30" s="18"/>
      <c r="H30" s="18"/>
      <c r="I30" s="12">
        <f t="shared" si="2"/>
        <v>0</v>
      </c>
    </row>
    <row r="31" spans="1:9" x14ac:dyDescent="0.25">
      <c r="A31" s="13"/>
      <c r="B31" s="15"/>
      <c r="C31" s="16" t="s">
        <v>37</v>
      </c>
      <c r="D31" s="17"/>
      <c r="E31" s="18"/>
      <c r="F31" s="19">
        <f t="shared" si="0"/>
        <v>0</v>
      </c>
      <c r="G31" s="18"/>
      <c r="H31" s="18"/>
      <c r="I31" s="12">
        <f t="shared" si="2"/>
        <v>0</v>
      </c>
    </row>
    <row r="32" spans="1:9" ht="24" x14ac:dyDescent="0.25">
      <c r="A32" s="13"/>
      <c r="B32" s="15"/>
      <c r="C32" s="16" t="s">
        <v>38</v>
      </c>
      <c r="D32" s="17"/>
      <c r="E32" s="18"/>
      <c r="F32" s="19">
        <f>IF(AND(E32&gt;=0,D32&gt;=0),SUM(D32:E32),"-")</f>
        <v>0</v>
      </c>
      <c r="G32" s="18"/>
      <c r="H32" s="18"/>
      <c r="I32" s="12">
        <f t="shared" si="2"/>
        <v>0</v>
      </c>
    </row>
    <row r="33" spans="1:9" ht="15" customHeight="1" x14ac:dyDescent="0.25">
      <c r="A33" s="13"/>
      <c r="B33" s="31" t="s">
        <v>39</v>
      </c>
      <c r="C33" s="32"/>
      <c r="D33" s="14">
        <f t="shared" ref="D33:I33" si="6">SUM(D34)</f>
        <v>86350000</v>
      </c>
      <c r="E33" s="14">
        <f t="shared" si="6"/>
        <v>113452093</v>
      </c>
      <c r="F33" s="14">
        <f t="shared" si="6"/>
        <v>199802093</v>
      </c>
      <c r="G33" s="14">
        <f t="shared" si="6"/>
        <v>35238681</v>
      </c>
      <c r="H33" s="14">
        <f t="shared" si="6"/>
        <v>35238681</v>
      </c>
      <c r="I33" s="14">
        <f t="shared" si="6"/>
        <v>164563412</v>
      </c>
    </row>
    <row r="34" spans="1:9" x14ac:dyDescent="0.25">
      <c r="A34" s="13"/>
      <c r="B34" s="15"/>
      <c r="C34" s="16" t="s">
        <v>40</v>
      </c>
      <c r="D34" s="17">
        <v>86350000</v>
      </c>
      <c r="E34" s="18">
        <v>113452093</v>
      </c>
      <c r="F34" s="19">
        <f>D34+E34</f>
        <v>199802093</v>
      </c>
      <c r="G34" s="18">
        <v>35238681</v>
      </c>
      <c r="H34" s="18">
        <v>35238681</v>
      </c>
      <c r="I34" s="12">
        <f t="shared" si="2"/>
        <v>164563412</v>
      </c>
    </row>
    <row r="35" spans="1:9" ht="15" customHeight="1" x14ac:dyDescent="0.25">
      <c r="A35" s="33" t="s">
        <v>41</v>
      </c>
      <c r="B35" s="34"/>
      <c r="C35" s="35"/>
      <c r="D35" s="17"/>
      <c r="E35" s="18"/>
      <c r="F35" s="19">
        <f t="shared" si="0"/>
        <v>0</v>
      </c>
      <c r="G35" s="18"/>
      <c r="H35" s="18"/>
      <c r="I35" s="12">
        <f t="shared" si="2"/>
        <v>0</v>
      </c>
    </row>
    <row r="36" spans="1:9" ht="15" customHeight="1" x14ac:dyDescent="0.25">
      <c r="A36" s="33" t="s">
        <v>42</v>
      </c>
      <c r="B36" s="34"/>
      <c r="C36" s="35"/>
      <c r="D36" s="17"/>
      <c r="E36" s="18"/>
      <c r="F36" s="19">
        <f t="shared" si="0"/>
        <v>0</v>
      </c>
      <c r="G36" s="18"/>
      <c r="H36" s="18"/>
      <c r="I36" s="12">
        <f t="shared" si="2"/>
        <v>0</v>
      </c>
    </row>
    <row r="37" spans="1:9" ht="15" customHeight="1" x14ac:dyDescent="0.25">
      <c r="A37" s="33" t="s">
        <v>43</v>
      </c>
      <c r="B37" s="34"/>
      <c r="C37" s="35"/>
      <c r="D37" s="17"/>
      <c r="E37" s="18"/>
      <c r="F37" s="19">
        <f t="shared" si="0"/>
        <v>0</v>
      </c>
      <c r="G37" s="18"/>
      <c r="H37" s="18"/>
      <c r="I37" s="12">
        <f t="shared" si="2"/>
        <v>0</v>
      </c>
    </row>
    <row r="38" spans="1:9" x14ac:dyDescent="0.25">
      <c r="A38" s="20"/>
      <c r="B38" s="21"/>
      <c r="C38" s="22"/>
      <c r="D38" s="23"/>
      <c r="E38" s="24"/>
      <c r="F38" s="24"/>
      <c r="G38" s="24"/>
      <c r="H38" s="24"/>
      <c r="I38" s="24"/>
    </row>
    <row r="39" spans="1:9" ht="15" customHeight="1" x14ac:dyDescent="0.25">
      <c r="A39" s="25"/>
      <c r="B39" s="36" t="s">
        <v>44</v>
      </c>
      <c r="C39" s="37"/>
      <c r="D39" s="26">
        <f t="shared" ref="D39:I39" si="7">SUM(D8,D35,D36,D37)</f>
        <v>1163769165</v>
      </c>
      <c r="E39" s="26">
        <f t="shared" si="7"/>
        <v>2380088601</v>
      </c>
      <c r="F39" s="26">
        <f t="shared" si="7"/>
        <v>3543857766</v>
      </c>
      <c r="G39" s="26">
        <f t="shared" si="7"/>
        <v>1038563308</v>
      </c>
      <c r="H39" s="26">
        <f t="shared" si="7"/>
        <v>1014003511</v>
      </c>
      <c r="I39" s="26">
        <f t="shared" si="7"/>
        <v>2505294458</v>
      </c>
    </row>
    <row r="40" spans="1:9" x14ac:dyDescent="0.25">
      <c r="D40" s="1"/>
      <c r="E40" s="1"/>
      <c r="G40" s="1"/>
      <c r="H40" s="1"/>
      <c r="I40" s="1"/>
    </row>
    <row r="41" spans="1:9" x14ac:dyDescent="0.25">
      <c r="D41" s="27"/>
      <c r="E41" s="27"/>
      <c r="F41" s="27"/>
      <c r="G41" s="27"/>
      <c r="H41" s="27"/>
      <c r="I41" s="27"/>
    </row>
    <row r="42" spans="1:9" x14ac:dyDescent="0.25">
      <c r="D42" s="28"/>
      <c r="E42" s="28"/>
      <c r="F42" s="28"/>
      <c r="G42" s="29"/>
      <c r="H42" s="29"/>
      <c r="I42" s="28"/>
    </row>
    <row r="48" spans="1:9" x14ac:dyDescent="0.25">
      <c r="H48" s="1"/>
    </row>
    <row r="49" spans="7:8" x14ac:dyDescent="0.25">
      <c r="H49" s="1"/>
    </row>
    <row r="50" spans="7:8" x14ac:dyDescent="0.25">
      <c r="G50" s="30"/>
      <c r="H50" s="30"/>
    </row>
  </sheetData>
  <mergeCells count="17">
    <mergeCell ref="B28:C28"/>
    <mergeCell ref="A1:I1"/>
    <mergeCell ref="A2:I2"/>
    <mergeCell ref="A3:I3"/>
    <mergeCell ref="A4:C6"/>
    <mergeCell ref="D4:H4"/>
    <mergeCell ref="I4:I5"/>
    <mergeCell ref="A8:C8"/>
    <mergeCell ref="B9:C9"/>
    <mergeCell ref="B12:C12"/>
    <mergeCell ref="B21:C21"/>
    <mergeCell ref="B25:C25"/>
    <mergeCell ref="B33:C33"/>
    <mergeCell ref="A35:C35"/>
    <mergeCell ref="A36:C36"/>
    <mergeCell ref="A37:C37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2019-10-23T14:52:31Z</dcterms:created>
  <dcterms:modified xsi:type="dcterms:W3CDTF">2019-10-23T18:58:01Z</dcterms:modified>
</cp:coreProperties>
</file>